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\2020_2024\GUITRANS SECTOR\DATOS ESTADISTICOS_ESTUDIOS\GASOLEO\"/>
    </mc:Choice>
  </mc:AlternateContent>
  <bookViews>
    <workbookView xWindow="0" yWindow="0" windowWidth="15360" windowHeight="8700"/>
  </bookViews>
  <sheets>
    <sheet name="Hoja1" sheetId="1" r:id="rId1"/>
    <sheet name="Informe de compatibilidad" sheetId="2" r:id="rId2"/>
  </sheets>
  <calcPr calcId="152511"/>
</workbook>
</file>

<file path=xl/calcChain.xml><?xml version="1.0" encoding="utf-8"?>
<calcChain xmlns="http://schemas.openxmlformats.org/spreadsheetml/2006/main">
  <c r="H18" i="1" l="1"/>
  <c r="I32" i="1" l="1"/>
  <c r="I29" i="1"/>
  <c r="I26" i="1"/>
  <c r="I23" i="1"/>
</calcChain>
</file>

<file path=xl/comments1.xml><?xml version="1.0" encoding="utf-8"?>
<comments xmlns="http://schemas.openxmlformats.org/spreadsheetml/2006/main">
  <authors>
    <author>Aparcamiento Lintzirin Guitr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</rPr>
          <t>Introducir precio gasóleo inicial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</rPr>
          <t xml:space="preserve">Introducir precio gasóleo final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<sst xmlns="http://schemas.openxmlformats.org/spreadsheetml/2006/main" count="29" uniqueCount="26">
  <si>
    <t>PRECIO 1</t>
  </si>
  <si>
    <t>PRECIO 2</t>
  </si>
  <si>
    <t>INCREMENTO PARA VEHÍCULOS DE =&gt;20 Tn DE PMA A EXCEPCIÓN DE LOS DE OBRAS</t>
  </si>
  <si>
    <t xml:space="preserve">Incremento en factura por la subida del gasóleo </t>
  </si>
  <si>
    <t>INCREMENTO PARA VEHÍCULOS DE &gt;3,5 Y &lt; 20 Tn DE PMA A EXCEPCIÓN DE OBRAS</t>
  </si>
  <si>
    <t>INCREMENTO PARA VEHÍCULOS DE OBRAS DE &gt;3,5 Tn DE PMA</t>
  </si>
  <si>
    <t>INCREMENTO PARA VEHÍCULOS DE  =&lt;3,5 Tn DE PMA</t>
  </si>
  <si>
    <t>Acceder a la viariación semanal en el precio del gasóleo (precio más actual)</t>
  </si>
  <si>
    <t>PRECIOS MEDIOS MENSUALES</t>
  </si>
  <si>
    <t>Informe de compatibilidad para GAS_PM.xls</t>
  </si>
  <si>
    <t>Ejecutar el 22/03/2022 10:06</t>
  </si>
  <si>
    <t>Las siguientes características de este libro no son compatibles con versiones anteriores de Excel. Estas características podrían perderse o degradarse si abre el libro con una versión anterior de Excel o si guarda el libro con un formato de archivo anterior.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</si>
  <si>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</si>
  <si>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</si>
  <si>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</si>
  <si>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</si>
  <si>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</si>
  <si>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Acceder al precio semanal del Oil Bulletin de la UE para España</t>
  </si>
  <si>
    <t>Precios medios publicados por el Ministerio para la Transición Ecológico y el Reto Demográfico (IVA incluido).</t>
  </si>
  <si>
    <t>Copiar en PRECIO 1 el precio inicial  y en PRECIO 2 el precio final de gasóleo y saldrá el porcentaje de subida del carburante que servirá para aplicar las fórmulas, para ello debe introducir en el paso 2 el precio del transporte y obtendrá la subida a aplicar en función de cada tipo de vehículo.</t>
  </si>
  <si>
    <r>
      <rPr>
        <b/>
        <sz val="15"/>
        <color rgb="FFCC3300"/>
        <rFont val="Arial"/>
        <family val="2"/>
      </rPr>
      <t>PASO 2:</t>
    </r>
    <r>
      <rPr>
        <b/>
        <sz val="9"/>
        <color rgb="FFCC3300"/>
        <rFont val="Arial"/>
        <family val="2"/>
      </rPr>
      <t xml:space="preserve"> </t>
    </r>
    <r>
      <rPr>
        <b/>
        <sz val="10"/>
        <color rgb="FFCC3300"/>
        <rFont val="Arial"/>
        <family val="2"/>
      </rPr>
      <t>INTRODUCIR EL PRECIO DEL TRANSPORTE</t>
    </r>
  </si>
  <si>
    <t>€</t>
  </si>
  <si>
    <t>% SUBIDA DEL GASÓLEO</t>
  </si>
  <si>
    <t>Las fórmulas son las reguladas en los RDL 3/2022 y RDL 11/2022 y los precios del gasóleo los oficiales de los diversos organismos especificados.</t>
  </si>
  <si>
    <r>
      <rPr>
        <b/>
        <sz val="15"/>
        <color rgb="FFCC3300"/>
        <rFont val="Arial"/>
        <family val="2"/>
      </rPr>
      <t xml:space="preserve">PASO 1: </t>
    </r>
    <r>
      <rPr>
        <b/>
        <sz val="10"/>
        <color rgb="FFCC3300"/>
        <rFont val="Arial"/>
        <family val="2"/>
      </rPr>
      <t>% SUBIDA DEL GASÓLEO</t>
    </r>
  </si>
  <si>
    <t>Actualizadas las fórmulas con los coeficientes aplicables a partir del 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</si>
</sst>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\ &quot;€&quot;"/>
    <numFmt numFmtId="166" formatCode="#,##0.00_ ;\-#,##0.00\ "/>
  </numFmts>
  <fonts count="22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5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5"/>
      <color rgb="FFCC3300"/>
      <name val="Arial"/>
      <family val="2"/>
    </font>
    <font>
      <b/>
      <sz val="10"/>
      <color rgb="FFCC3300"/>
      <name val="Arial"/>
      <family val="2"/>
    </font>
    <font>
      <b/>
      <sz val="9"/>
      <color rgb="FFCC3300"/>
      <name val="Arial"/>
      <family val="2"/>
    </font>
    <font>
      <b/>
      <sz val="12"/>
      <color rgb="FFCC330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" xfId="0" applyFont="1" applyFill="1" applyBorder="1" applyProtection="1"/>
    <xf numFmtId="0" fontId="6" fillId="0" borderId="2" xfId="0" applyFont="1" applyBorder="1" applyProtection="1"/>
    <xf numFmtId="0" fontId="1" fillId="0" borderId="3" xfId="0" applyFont="1" applyFill="1" applyBorder="1" applyProtection="1"/>
    <xf numFmtId="0" fontId="0" fillId="0" borderId="4" xfId="0" applyBorder="1" applyProtection="1"/>
    <xf numFmtId="0" fontId="0" fillId="0" borderId="0" xfId="0" applyAlignment="1"/>
    <xf numFmtId="0" fontId="12" fillId="0" borderId="5" xfId="0" applyFont="1" applyBorder="1" applyProtection="1"/>
    <xf numFmtId="0" fontId="2" fillId="0" borderId="0" xfId="0" applyFont="1" applyBorder="1" applyAlignment="1" applyProtection="1">
      <alignment vertical="top"/>
      <protection locked="0"/>
    </xf>
    <xf numFmtId="0" fontId="0" fillId="0" borderId="0" xfId="0" applyBorder="1" applyAlignment="1">
      <alignment vertical="top"/>
    </xf>
    <xf numFmtId="165" fontId="7" fillId="0" borderId="4" xfId="0" applyNumberFormat="1" applyFont="1" applyBorder="1" applyAlignment="1" applyProtection="1"/>
    <xf numFmtId="165" fontId="0" fillId="0" borderId="4" xfId="0" applyNumberFormat="1" applyBorder="1" applyAlignment="1"/>
    <xf numFmtId="0" fontId="0" fillId="0" borderId="0" xfId="0" applyBorder="1" applyProtection="1"/>
    <xf numFmtId="17" fontId="12" fillId="3" borderId="5" xfId="0" applyNumberFormat="1" applyFont="1" applyFill="1" applyBorder="1" applyAlignment="1">
      <alignment horizontal="center"/>
    </xf>
    <xf numFmtId="0" fontId="0" fillId="0" borderId="0" xfId="0" applyBorder="1"/>
    <xf numFmtId="0" fontId="11" fillId="4" borderId="5" xfId="0" applyFont="1" applyFill="1" applyBorder="1" applyAlignment="1">
      <alignment horizontal="center"/>
    </xf>
    <xf numFmtId="0" fontId="0" fillId="4" borderId="0" xfId="0" applyFill="1"/>
    <xf numFmtId="0" fontId="11" fillId="0" borderId="5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0" fillId="0" borderId="5" xfId="0" applyBorder="1"/>
    <xf numFmtId="17" fontId="12" fillId="4" borderId="0" xfId="0" applyNumberFormat="1" applyFont="1" applyFill="1" applyBorder="1" applyAlignment="1">
      <alignment horizontal="center"/>
    </xf>
    <xf numFmtId="17" fontId="12" fillId="3" borderId="12" xfId="0" applyNumberFormat="1" applyFont="1" applyFill="1" applyBorder="1" applyAlignment="1">
      <alignment horizontal="center"/>
    </xf>
    <xf numFmtId="0" fontId="14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14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10" fillId="0" borderId="0" xfId="1" applyAlignment="1" applyProtection="1"/>
    <xf numFmtId="0" fontId="15" fillId="0" borderId="0" xfId="0" applyFont="1"/>
    <xf numFmtId="4" fontId="4" fillId="2" borderId="11" xfId="0" applyNumberFormat="1" applyFont="1" applyFill="1" applyBorder="1" applyAlignment="1" applyProtection="1">
      <protection locked="0"/>
    </xf>
    <xf numFmtId="0" fontId="7" fillId="0" borderId="0" xfId="0" applyFont="1" applyBorder="1" applyProtection="1"/>
    <xf numFmtId="0" fontId="0" fillId="4" borderId="5" xfId="0" applyFill="1" applyBorder="1"/>
    <xf numFmtId="0" fontId="6" fillId="0" borderId="9" xfId="0" applyFont="1" applyBorder="1" applyProtection="1"/>
    <xf numFmtId="0" fontId="0" fillId="0" borderId="10" xfId="0" applyBorder="1" applyProtection="1"/>
    <xf numFmtId="0" fontId="21" fillId="4" borderId="5" xfId="0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5" fontId="7" fillId="0" borderId="4" xfId="0" applyNumberFormat="1" applyFont="1" applyBorder="1" applyAlignment="1" applyProtection="1"/>
    <xf numFmtId="165" fontId="0" fillId="0" borderId="4" xfId="0" applyNumberFormat="1" applyBorder="1" applyAlignment="1"/>
    <xf numFmtId="164" fontId="19" fillId="0" borderId="6" xfId="0" applyNumberFormat="1" applyFont="1" applyBorder="1" applyAlignment="1" applyProtection="1">
      <alignment horizontal="right" vertical="top" wrapText="1"/>
      <protection locked="0"/>
    </xf>
    <xf numFmtId="164" fontId="19" fillId="0" borderId="7" xfId="0" applyNumberFormat="1" applyFont="1" applyBorder="1" applyAlignment="1" applyProtection="1">
      <alignment horizontal="right"/>
      <protection locked="0"/>
    </xf>
    <xf numFmtId="166" fontId="1" fillId="0" borderId="6" xfId="0" applyNumberFormat="1" applyFont="1" applyBorder="1" applyAlignment="1" applyProtection="1"/>
    <xf numFmtId="0" fontId="0" fillId="0" borderId="7" xfId="0" applyBorder="1"/>
    <xf numFmtId="0" fontId="10" fillId="0" borderId="0" xfId="1" applyAlignment="1" applyProtection="1"/>
    <xf numFmtId="0" fontId="1" fillId="0" borderId="0" xfId="0" applyFont="1" applyAlignment="1" applyProtection="1">
      <alignment horizontal="left" wrapText="1"/>
      <protection locked="0"/>
    </xf>
    <xf numFmtId="0" fontId="18" fillId="6" borderId="5" xfId="0" applyFont="1" applyFill="1" applyBorder="1" applyAlignment="1" applyProtection="1">
      <alignment horizontal="left"/>
    </xf>
    <xf numFmtId="0" fontId="12" fillId="0" borderId="6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left"/>
      <protection locked="0"/>
    </xf>
    <xf numFmtId="0" fontId="17" fillId="6" borderId="8" xfId="0" applyFont="1" applyFill="1" applyBorder="1" applyAlignment="1" applyProtection="1">
      <alignment horizontal="left"/>
      <protection locked="0"/>
    </xf>
    <xf numFmtId="0" fontId="17" fillId="6" borderId="7" xfId="0" applyFont="1" applyFill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 vertical="top"/>
      <protection locked="0"/>
    </xf>
    <xf numFmtId="0" fontId="13" fillId="0" borderId="8" xfId="0" applyFont="1" applyBorder="1" applyAlignment="1" applyProtection="1">
      <alignment horizontal="left" vertical="top"/>
      <protection locked="0"/>
    </xf>
    <xf numFmtId="0" fontId="13" fillId="0" borderId="7" xfId="0" applyFont="1" applyBorder="1" applyAlignment="1" applyProtection="1">
      <alignment horizontal="left" vertical="top"/>
      <protection locked="0"/>
    </xf>
    <xf numFmtId="0" fontId="1" fillId="5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ECFF"/>
      <color rgb="FF99CCFF"/>
      <color rgb="FFFFFFCC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nergy/observatory/reports/latest_prices_raw_data.xlsx" TargetMode="External"/><Relationship Id="rId1" Type="http://schemas.openxmlformats.org/officeDocument/2006/relationships/hyperlink" Target="https://www.mitma.gob.es/transporte-terrestre/servicios-al-transportista/indice-de-variacion-semanal-de-los-precios-medios-del-gasoleo-en-espana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S34"/>
  <sheetViews>
    <sheetView showGridLines="0" tabSelected="1" workbookViewId="0">
      <selection activeCell="B19" sqref="B19"/>
    </sheetView>
  </sheetViews>
  <sheetFormatPr baseColWidth="10" defaultRowHeight="12.75" x14ac:dyDescent="0.2"/>
  <cols>
    <col min="1" max="1" width="7.85546875" customWidth="1"/>
    <col min="2" max="2" width="8.140625" customWidth="1"/>
    <col min="3" max="3" width="8.28515625" customWidth="1"/>
    <col min="4" max="4" width="7.7109375" customWidth="1"/>
    <col min="5" max="5" width="7.28515625" customWidth="1"/>
    <col min="6" max="6" width="8" customWidth="1"/>
    <col min="7" max="7" width="7" customWidth="1"/>
    <col min="8" max="8" width="11.7109375" customWidth="1"/>
    <col min="9" max="9" width="7.5703125" customWidth="1"/>
    <col min="10" max="10" width="8.7109375" customWidth="1"/>
    <col min="11" max="11" width="7.5703125" customWidth="1"/>
    <col min="12" max="13" width="7.85546875" customWidth="1"/>
    <col min="14" max="14" width="6" customWidth="1"/>
    <col min="15" max="15" width="6.28515625" customWidth="1"/>
    <col min="16" max="18" width="6.85546875" customWidth="1"/>
    <col min="19" max="19" width="6" customWidth="1"/>
    <col min="20" max="20" width="5.85546875" customWidth="1"/>
    <col min="21" max="21" width="6" customWidth="1"/>
    <col min="22" max="22" width="7.140625" customWidth="1"/>
    <col min="23" max="23" width="6.28515625" customWidth="1"/>
    <col min="24" max="24" width="6.85546875" customWidth="1"/>
    <col min="25" max="26" width="6.7109375" customWidth="1"/>
    <col min="27" max="27" width="6.140625" customWidth="1"/>
    <col min="28" max="28" width="6.5703125" customWidth="1"/>
    <col min="29" max="29" width="7" customWidth="1"/>
    <col min="30" max="30" width="7.42578125" customWidth="1"/>
    <col min="31" max="31" width="7" customWidth="1"/>
    <col min="32" max="32" width="6.5703125" customWidth="1"/>
    <col min="33" max="33" width="7.42578125" customWidth="1"/>
    <col min="34" max="34" width="6.7109375" customWidth="1"/>
    <col min="35" max="35" width="6.42578125" customWidth="1"/>
    <col min="36" max="36" width="7" customWidth="1"/>
    <col min="37" max="37" width="7.28515625" customWidth="1"/>
    <col min="38" max="38" width="8.42578125" customWidth="1"/>
    <col min="39" max="39" width="8.140625" customWidth="1"/>
    <col min="40" max="40" width="6.140625" customWidth="1"/>
    <col min="41" max="41" width="6.7109375" customWidth="1"/>
    <col min="42" max="42" width="7.28515625" customWidth="1"/>
    <col min="43" max="43" width="6.140625" customWidth="1"/>
    <col min="44" max="44" width="6" customWidth="1"/>
    <col min="45" max="45" width="6.42578125" customWidth="1"/>
    <col min="46" max="46" width="6.28515625" customWidth="1"/>
    <col min="47" max="47" width="6.85546875" customWidth="1"/>
    <col min="48" max="48" width="6.5703125" customWidth="1"/>
    <col min="49" max="49" width="6.85546875" customWidth="1"/>
    <col min="50" max="50" width="6.140625" customWidth="1"/>
    <col min="51" max="52" width="6.42578125" customWidth="1"/>
    <col min="53" max="53" width="6.85546875" customWidth="1"/>
    <col min="54" max="54" width="7.140625" customWidth="1"/>
    <col min="55" max="55" width="6.85546875" customWidth="1"/>
    <col min="56" max="56" width="7.140625" customWidth="1"/>
    <col min="57" max="57" width="6.42578125" customWidth="1"/>
    <col min="58" max="59" width="6.28515625" customWidth="1"/>
    <col min="60" max="60" width="6.85546875" customWidth="1"/>
    <col min="61" max="61" width="7" customWidth="1"/>
    <col min="62" max="62" width="6.85546875" customWidth="1"/>
    <col min="63" max="63" width="6.42578125" customWidth="1"/>
    <col min="64" max="64" width="6.85546875" customWidth="1"/>
    <col min="65" max="65" width="7.140625" customWidth="1"/>
    <col min="66" max="66" width="6.5703125" customWidth="1"/>
    <col min="67" max="67" width="6.28515625" customWidth="1"/>
    <col min="68" max="68" width="7.140625" customWidth="1"/>
    <col min="69" max="71" width="6.42578125" customWidth="1"/>
    <col min="72" max="72" width="6" customWidth="1"/>
    <col min="73" max="73" width="6.28515625" customWidth="1"/>
    <col min="74" max="74" width="7" customWidth="1"/>
    <col min="75" max="75" width="7.140625" customWidth="1"/>
    <col min="76" max="76" width="8" customWidth="1"/>
    <col min="77" max="77" width="7.85546875" customWidth="1"/>
    <col min="78" max="78" width="6" customWidth="1"/>
    <col min="79" max="81" width="6.42578125" customWidth="1"/>
    <col min="82" max="82" width="7.140625" customWidth="1"/>
    <col min="83" max="83" width="6.42578125" customWidth="1"/>
    <col min="84" max="84" width="6.5703125" customWidth="1"/>
    <col min="85" max="85" width="8.140625" customWidth="1"/>
  </cols>
  <sheetData>
    <row r="1" spans="1:253" s="34" customFormat="1" ht="30" customHeight="1" x14ac:dyDescent="0.25">
      <c r="A1" s="42" t="s">
        <v>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53" x14ac:dyDescent="0.2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253" x14ac:dyDescent="0.2">
      <c r="A3" s="22"/>
      <c r="B3" s="22"/>
      <c r="C3" s="24">
        <v>44256</v>
      </c>
      <c r="D3" s="24">
        <v>44287</v>
      </c>
      <c r="E3" s="24">
        <v>44317</v>
      </c>
      <c r="F3" s="24">
        <v>44348</v>
      </c>
      <c r="G3" s="24">
        <v>44378</v>
      </c>
      <c r="H3" s="24">
        <v>44409</v>
      </c>
      <c r="I3" s="24">
        <v>44440</v>
      </c>
      <c r="J3" s="24">
        <v>44470</v>
      </c>
      <c r="K3" s="24">
        <v>44501</v>
      </c>
      <c r="L3" s="24">
        <v>44531</v>
      </c>
      <c r="M3" s="23"/>
      <c r="N3" s="23"/>
      <c r="O3" s="23"/>
      <c r="P3" s="23"/>
      <c r="Q3" s="23"/>
      <c r="R3" s="23"/>
      <c r="S3" s="23"/>
      <c r="T3" s="23"/>
      <c r="U3" s="23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</row>
    <row r="4" spans="1:253" s="19" customFormat="1" x14ac:dyDescent="0.2">
      <c r="A4" s="37"/>
      <c r="B4" s="37"/>
      <c r="C4" s="18">
        <v>1.1838</v>
      </c>
      <c r="D4" s="18">
        <v>1.1818</v>
      </c>
      <c r="E4" s="18">
        <v>1.2060999999999999</v>
      </c>
      <c r="F4" s="20">
        <v>1.2355</v>
      </c>
      <c r="G4" s="20">
        <v>1.2637</v>
      </c>
      <c r="H4" s="20">
        <v>1.2645</v>
      </c>
      <c r="I4" s="18">
        <v>1.2801</v>
      </c>
      <c r="J4" s="18">
        <v>1.3551</v>
      </c>
      <c r="K4" s="18">
        <v>1.3813</v>
      </c>
      <c r="L4" s="18">
        <v>1.3469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</row>
    <row r="5" spans="1:253" s="19" customFormat="1" x14ac:dyDescent="0.2">
      <c r="A5" s="16">
        <v>44562</v>
      </c>
      <c r="B5" s="16">
        <v>44593</v>
      </c>
      <c r="C5" s="16">
        <v>44621</v>
      </c>
      <c r="D5" s="16">
        <v>44652</v>
      </c>
      <c r="E5" s="16">
        <v>44682</v>
      </c>
      <c r="F5" s="16">
        <v>44713</v>
      </c>
      <c r="G5" s="16">
        <v>44743</v>
      </c>
      <c r="H5" s="16">
        <v>44774</v>
      </c>
      <c r="I5" s="16">
        <v>44805</v>
      </c>
      <c r="J5" s="16">
        <v>44835</v>
      </c>
      <c r="K5" s="16">
        <v>44866</v>
      </c>
      <c r="L5" s="16">
        <v>44896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</row>
    <row r="6" spans="1:253" x14ac:dyDescent="0.2">
      <c r="A6" s="18">
        <v>1.3875999999999999</v>
      </c>
      <c r="B6" s="18">
        <v>1.4708000000000001</v>
      </c>
      <c r="C6" s="18">
        <v>1.7682</v>
      </c>
      <c r="D6" s="18">
        <v>1.8308</v>
      </c>
      <c r="E6" s="18">
        <v>1.88</v>
      </c>
      <c r="F6" s="18">
        <v>2.0362</v>
      </c>
      <c r="G6" s="18">
        <v>1.9714</v>
      </c>
      <c r="H6" s="18">
        <v>1.8467</v>
      </c>
      <c r="I6" s="18">
        <v>1.865</v>
      </c>
      <c r="J6" s="18">
        <v>1.9252</v>
      </c>
      <c r="K6" s="18">
        <v>1.8926000000000001</v>
      </c>
      <c r="L6" s="18">
        <v>1.6831</v>
      </c>
    </row>
    <row r="7" spans="1:253" x14ac:dyDescent="0.2">
      <c r="A7" s="16">
        <v>44927</v>
      </c>
      <c r="B7" s="16">
        <v>44958</v>
      </c>
      <c r="C7" s="16">
        <v>44986</v>
      </c>
      <c r="D7" s="16">
        <v>45017</v>
      </c>
      <c r="E7" s="16">
        <v>45047</v>
      </c>
      <c r="F7" s="16">
        <v>45078</v>
      </c>
      <c r="G7" s="16">
        <v>45108</v>
      </c>
      <c r="H7" s="16">
        <v>45139</v>
      </c>
      <c r="I7" s="16">
        <v>45170</v>
      </c>
      <c r="J7" s="16">
        <v>45200</v>
      </c>
      <c r="K7" s="16">
        <v>45231</v>
      </c>
      <c r="L7" s="16">
        <v>45261</v>
      </c>
    </row>
    <row r="8" spans="1:253" x14ac:dyDescent="0.2">
      <c r="A8" s="18">
        <v>1.6877</v>
      </c>
      <c r="B8" s="18">
        <v>1.6226</v>
      </c>
      <c r="C8" s="18">
        <v>1.5689</v>
      </c>
      <c r="D8" s="18">
        <v>1.5052000000000001</v>
      </c>
      <c r="E8" s="18">
        <v>1.4189000000000001</v>
      </c>
      <c r="F8" s="18">
        <v>1.4295</v>
      </c>
      <c r="G8" s="18">
        <v>1.4622999999999999</v>
      </c>
      <c r="H8" s="18">
        <v>1.5915999999999999</v>
      </c>
      <c r="I8" s="18">
        <v>1.6614</v>
      </c>
      <c r="J8" s="40">
        <v>1.6612</v>
      </c>
      <c r="K8" s="18">
        <v>1.5894999999999999</v>
      </c>
      <c r="L8" s="18">
        <v>1.5087999999999999</v>
      </c>
    </row>
    <row r="9" spans="1:253" x14ac:dyDescent="0.2">
      <c r="A9" s="16">
        <v>45292</v>
      </c>
      <c r="B9" s="16">
        <v>45323</v>
      </c>
      <c r="C9" s="16">
        <v>45352</v>
      </c>
      <c r="D9" s="16">
        <v>45383</v>
      </c>
      <c r="E9" s="16">
        <v>45413</v>
      </c>
      <c r="F9" s="16">
        <v>45444</v>
      </c>
      <c r="G9" s="16">
        <v>45474</v>
      </c>
      <c r="H9" s="16">
        <v>45505</v>
      </c>
      <c r="I9" s="16">
        <v>45536</v>
      </c>
      <c r="J9" s="16">
        <v>45566</v>
      </c>
      <c r="K9" s="16">
        <v>45597</v>
      </c>
      <c r="L9" s="16">
        <v>45627</v>
      </c>
    </row>
    <row r="10" spans="1:253" x14ac:dyDescent="0.2">
      <c r="A10" s="18">
        <v>1.4916</v>
      </c>
      <c r="B10" s="18">
        <v>1.5439000000000001</v>
      </c>
      <c r="C10" s="18">
        <v>1.5405</v>
      </c>
      <c r="D10" s="18">
        <v>1.5522</v>
      </c>
      <c r="E10" s="41">
        <v>1.5009999999999999</v>
      </c>
      <c r="F10" s="41">
        <v>1.4671000000000001</v>
      </c>
      <c r="G10" s="41">
        <v>1.4927999999999999</v>
      </c>
      <c r="H10" s="41">
        <v>1.4498</v>
      </c>
      <c r="I10" s="63">
        <v>1.3817999999999999</v>
      </c>
      <c r="J10" s="40"/>
      <c r="K10" s="18"/>
      <c r="L10" s="18"/>
    </row>
    <row r="11" spans="1:253" x14ac:dyDescent="0.2">
      <c r="A11" s="59" t="s">
        <v>18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1"/>
    </row>
    <row r="12" spans="1:253" x14ac:dyDescent="0.2">
      <c r="A12" s="50" t="s">
        <v>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253" x14ac:dyDescent="0.2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253" x14ac:dyDescent="0.2">
      <c r="A14" s="11"/>
      <c r="B14" s="12"/>
      <c r="C14" s="12"/>
      <c r="D14" s="12"/>
      <c r="E14" s="12"/>
      <c r="F14" s="12"/>
      <c r="G14" s="12"/>
      <c r="H14" s="9"/>
      <c r="I14" s="9"/>
      <c r="J14" s="9"/>
      <c r="K14" s="1"/>
      <c r="L14" s="1"/>
    </row>
    <row r="15" spans="1:253" ht="19.5" x14ac:dyDescent="0.3">
      <c r="A15" s="56" t="s">
        <v>24</v>
      </c>
      <c r="B15" s="57"/>
      <c r="C15" s="57"/>
      <c r="D15" s="57"/>
      <c r="E15" s="57"/>
      <c r="F15" s="57"/>
      <c r="G15" s="57"/>
      <c r="H15" s="58"/>
      <c r="I15" s="2"/>
      <c r="J15" s="2"/>
      <c r="K15" s="2"/>
      <c r="L15" s="2"/>
    </row>
    <row r="16" spans="1:253" ht="37.9" customHeight="1" x14ac:dyDescent="0.2">
      <c r="A16" s="51" t="s">
        <v>19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6" ht="15.75" x14ac:dyDescent="0.25">
      <c r="A17" s="10" t="s">
        <v>0</v>
      </c>
      <c r="B17" s="46">
        <v>1.1838</v>
      </c>
      <c r="C17" s="47"/>
      <c r="D17" s="1"/>
      <c r="E17" s="1"/>
      <c r="F17" s="1"/>
      <c r="G17" s="1"/>
      <c r="H17" s="1"/>
      <c r="I17" s="1"/>
      <c r="J17" s="1"/>
      <c r="K17" s="1"/>
      <c r="L17" s="1"/>
    </row>
    <row r="18" spans="1:16" ht="15.75" x14ac:dyDescent="0.25">
      <c r="A18" s="10" t="s">
        <v>1</v>
      </c>
      <c r="B18" s="46">
        <v>1.3817999999999999</v>
      </c>
      <c r="C18" s="47"/>
      <c r="D18" s="1"/>
      <c r="E18" s="53" t="s">
        <v>22</v>
      </c>
      <c r="F18" s="54"/>
      <c r="G18" s="55"/>
      <c r="H18" s="48">
        <f>((B18-B17)*100)/B17</f>
        <v>16.725798276735933</v>
      </c>
      <c r="I18" s="49"/>
      <c r="J18" s="1"/>
      <c r="K18" s="1"/>
      <c r="L18" s="1"/>
    </row>
    <row r="19" spans="1:16" x14ac:dyDescent="0.2">
      <c r="A19" s="3"/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6" ht="19.5" x14ac:dyDescent="0.3">
      <c r="A20" s="52" t="s">
        <v>20</v>
      </c>
      <c r="B20" s="52"/>
      <c r="C20" s="52"/>
      <c r="D20" s="52"/>
      <c r="E20" s="52"/>
      <c r="F20" s="52"/>
      <c r="G20" s="52"/>
      <c r="H20" s="35"/>
      <c r="I20" s="36" t="s">
        <v>21</v>
      </c>
      <c r="J20" s="15"/>
      <c r="K20" s="15"/>
      <c r="L20" s="15"/>
      <c r="M20" s="17"/>
    </row>
    <row r="21" spans="1:16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7"/>
    </row>
    <row r="22" spans="1:16" x14ac:dyDescent="0.2">
      <c r="A22" s="5" t="s">
        <v>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38"/>
      <c r="M22" s="17"/>
      <c r="N22" s="17"/>
    </row>
    <row r="23" spans="1:16" ht="19.5" x14ac:dyDescent="0.3">
      <c r="A23" s="7" t="s">
        <v>3</v>
      </c>
      <c r="B23" s="8"/>
      <c r="C23" s="8"/>
      <c r="D23" s="8"/>
      <c r="E23" s="8"/>
      <c r="F23" s="8"/>
      <c r="G23" s="13"/>
      <c r="H23" s="14"/>
      <c r="I23" s="44">
        <f>H18*H20*0.3/100</f>
        <v>0</v>
      </c>
      <c r="J23" s="45"/>
      <c r="K23" s="8"/>
      <c r="L23" s="39"/>
      <c r="M23" s="17"/>
      <c r="N23" s="17"/>
    </row>
    <row r="24" spans="1:16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7"/>
      <c r="N24" s="17"/>
    </row>
    <row r="25" spans="1:16" x14ac:dyDescent="0.2">
      <c r="A25" s="5" t="s">
        <v>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38"/>
      <c r="M25" s="17"/>
      <c r="N25" s="17"/>
    </row>
    <row r="26" spans="1:16" ht="19.5" x14ac:dyDescent="0.3">
      <c r="A26" s="7" t="s">
        <v>3</v>
      </c>
      <c r="B26" s="8"/>
      <c r="C26" s="8"/>
      <c r="D26" s="8"/>
      <c r="E26" s="8"/>
      <c r="F26" s="8"/>
      <c r="G26" s="13"/>
      <c r="H26" s="14"/>
      <c r="I26" s="44">
        <f>H18*H20*0.2/100</f>
        <v>0</v>
      </c>
      <c r="J26" s="45"/>
      <c r="K26" s="8"/>
      <c r="L26" s="39"/>
      <c r="M26" s="17"/>
      <c r="N26" s="17"/>
    </row>
    <row r="27" spans="1:16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7"/>
    </row>
    <row r="28" spans="1:16" x14ac:dyDescent="0.2">
      <c r="A28" s="5" t="s">
        <v>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38"/>
      <c r="M28" s="17"/>
      <c r="N28" s="17"/>
    </row>
    <row r="29" spans="1:16" ht="19.5" x14ac:dyDescent="0.3">
      <c r="A29" s="7" t="s">
        <v>3</v>
      </c>
      <c r="B29" s="8"/>
      <c r="C29" s="8"/>
      <c r="D29" s="8"/>
      <c r="E29" s="8"/>
      <c r="F29" s="8"/>
      <c r="G29" s="13"/>
      <c r="H29" s="14"/>
      <c r="I29" s="44">
        <f>H18*H20*0.2/100</f>
        <v>0</v>
      </c>
      <c r="J29" s="45"/>
      <c r="K29" s="8"/>
      <c r="L29" s="39"/>
      <c r="M29" s="17"/>
      <c r="N29" s="17"/>
    </row>
    <row r="30" spans="1:16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7"/>
    </row>
    <row r="31" spans="1:16" x14ac:dyDescent="0.2">
      <c r="A31" s="5" t="s">
        <v>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38"/>
      <c r="M31" s="17"/>
      <c r="N31" s="17"/>
    </row>
    <row r="32" spans="1:16" ht="19.5" x14ac:dyDescent="0.3">
      <c r="A32" s="7" t="s">
        <v>3</v>
      </c>
      <c r="B32" s="8"/>
      <c r="C32" s="8"/>
      <c r="D32" s="8"/>
      <c r="E32" s="8"/>
      <c r="F32" s="8"/>
      <c r="G32" s="13"/>
      <c r="H32" s="14"/>
      <c r="I32" s="44">
        <f>H18*H20*0.1/100</f>
        <v>0</v>
      </c>
      <c r="J32" s="45"/>
      <c r="K32" s="8"/>
      <c r="L32" s="39"/>
      <c r="M32" s="17"/>
      <c r="N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P33" s="17"/>
    </row>
    <row r="34" spans="1:16" ht="31.15" customHeight="1" x14ac:dyDescent="0.2">
      <c r="A34" s="43" t="s">
        <v>23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</row>
  </sheetData>
  <mergeCells count="16">
    <mergeCell ref="A1:L1"/>
    <mergeCell ref="A34:L34"/>
    <mergeCell ref="I32:J32"/>
    <mergeCell ref="B17:C17"/>
    <mergeCell ref="B18:C18"/>
    <mergeCell ref="H18:I18"/>
    <mergeCell ref="A12:M12"/>
    <mergeCell ref="I23:J23"/>
    <mergeCell ref="I26:J26"/>
    <mergeCell ref="I29:J29"/>
    <mergeCell ref="A16:M16"/>
    <mergeCell ref="A20:G20"/>
    <mergeCell ref="E18:G18"/>
    <mergeCell ref="A15:H15"/>
    <mergeCell ref="A11:L11"/>
    <mergeCell ref="A2:L2"/>
  </mergeCells>
  <phoneticPr fontId="0" type="noConversion"/>
  <hyperlinks>
    <hyperlink ref="A12:M12" r:id="rId1" display="Acceder a la viariación semanal en el precio del gasóleo (precio más actual)"/>
    <hyperlink ref="A13" r:id="rId2"/>
  </hyperlinks>
  <pageMargins left="0.75" right="0.75" top="1" bottom="1" header="0" footer="0"/>
  <pageSetup paperSize="9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6" width="12.42578125" customWidth="1"/>
  </cols>
  <sheetData>
    <row r="1" spans="2:6" x14ac:dyDescent="0.2">
      <c r="B1" s="25" t="s">
        <v>9</v>
      </c>
      <c r="C1" s="25"/>
      <c r="D1" s="29"/>
      <c r="E1" s="29"/>
      <c r="F1" s="29"/>
    </row>
    <row r="2" spans="2:6" x14ac:dyDescent="0.2">
      <c r="B2" s="25" t="s">
        <v>10</v>
      </c>
      <c r="C2" s="25"/>
      <c r="D2" s="29"/>
      <c r="E2" s="29"/>
      <c r="F2" s="29"/>
    </row>
    <row r="3" spans="2:6" x14ac:dyDescent="0.2">
      <c r="B3" s="26"/>
      <c r="C3" s="26"/>
      <c r="D3" s="30"/>
      <c r="E3" s="30"/>
      <c r="F3" s="30"/>
    </row>
    <row r="4" spans="2:6" ht="63.75" x14ac:dyDescent="0.2">
      <c r="B4" s="26" t="s">
        <v>11</v>
      </c>
      <c r="C4" s="26"/>
      <c r="D4" s="30"/>
      <c r="E4" s="30"/>
      <c r="F4" s="30"/>
    </row>
    <row r="5" spans="2:6" x14ac:dyDescent="0.2">
      <c r="B5" s="26"/>
      <c r="C5" s="26"/>
      <c r="D5" s="30"/>
      <c r="E5" s="30"/>
      <c r="F5" s="30"/>
    </row>
    <row r="6" spans="2:6" ht="25.5" x14ac:dyDescent="0.2">
      <c r="B6" s="25" t="s">
        <v>12</v>
      </c>
      <c r="C6" s="25"/>
      <c r="D6" s="29"/>
      <c r="E6" s="29" t="s">
        <v>13</v>
      </c>
      <c r="F6" s="29" t="s">
        <v>14</v>
      </c>
    </row>
    <row r="7" spans="2:6" ht="13.5" thickBot="1" x14ac:dyDescent="0.25">
      <c r="B7" s="26"/>
      <c r="C7" s="26"/>
      <c r="D7" s="30"/>
      <c r="E7" s="30"/>
      <c r="F7" s="30"/>
    </row>
    <row r="8" spans="2:6" ht="51.75" thickBot="1" x14ac:dyDescent="0.25">
      <c r="B8" s="27" t="s">
        <v>15</v>
      </c>
      <c r="C8" s="28"/>
      <c r="D8" s="31"/>
      <c r="E8" s="31">
        <v>3</v>
      </c>
      <c r="F8" s="32" t="s">
        <v>16</v>
      </c>
    </row>
    <row r="9" spans="2:6" x14ac:dyDescent="0.2">
      <c r="B9" s="26"/>
      <c r="C9" s="26"/>
      <c r="D9" s="30"/>
      <c r="E9" s="30"/>
      <c r="F9" s="30"/>
    </row>
    <row r="10" spans="2:6" x14ac:dyDescent="0.2">
      <c r="B10" s="26"/>
      <c r="C10" s="26"/>
      <c r="D10" s="30"/>
      <c r="E10" s="30"/>
      <c r="F10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Dark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Aparcamiento Lintzirin Guitr</dc:creator>
  <cp:lastModifiedBy>Amaia Larreta</cp:lastModifiedBy>
  <dcterms:created xsi:type="dcterms:W3CDTF">2008-07-09T08:20:52Z</dcterms:created>
  <dcterms:modified xsi:type="dcterms:W3CDTF">2024-10-08T07:57:02Z</dcterms:modified>
</cp:coreProperties>
</file>